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k\Desktop\"/>
    </mc:Choice>
  </mc:AlternateContent>
  <bookViews>
    <workbookView xWindow="0" yWindow="0" windowWidth="28800" windowHeight="11835" tabRatio="285"/>
  </bookViews>
  <sheets>
    <sheet name="Sheet1" sheetId="1" r:id="rId1"/>
    <sheet name="_SSC" sheetId="2" state="hidden" r:id="rId2"/>
  </sheets>
  <definedNames>
    <definedName name="_Ctrl_1">Sheet1!$B$4</definedName>
    <definedName name="_Ctrl_2">Sheet1!$B$5</definedName>
    <definedName name="_Ctrl_3">Sheet1!$D$5</definedName>
    <definedName name="block1">Sheet1!$B$4:$D$6</definedName>
    <definedName name="block2">Sheet1!$E$4:$G$6</definedName>
    <definedName name="block3">Sheet1!$H$4:$J$6</definedName>
    <definedName name="block4">Sheet1!$B$7:$D$9</definedName>
    <definedName name="block5">Sheet1!$E$7:$G$9</definedName>
    <definedName name="block6">Sheet1!$H$7:$J$9</definedName>
    <definedName name="block7">Sheet1!$B$10:$D$12</definedName>
    <definedName name="block8">Sheet1!$E$10:$G$12</definedName>
    <definedName name="block9">Sheet1!$H$10:$J$12</definedName>
    <definedName name="column1">Sheet1!$B$4:$B$12</definedName>
    <definedName name="column2">Sheet1!$C$4:$C$12</definedName>
    <definedName name="column3">Sheet1!$D$4:$D$12</definedName>
    <definedName name="column4">Sheet1!$E$4:$E$12</definedName>
    <definedName name="column5">Sheet1!$F$4:$F$12</definedName>
    <definedName name="column6">Sheet1!$G$4:$G$12</definedName>
    <definedName name="column7">Sheet1!$H$4:$H$12</definedName>
    <definedName name="column8">Sheet1!$I$4:$I$12</definedName>
    <definedName name="column9">Sheet1!$J$4:$J$12</definedName>
    <definedName name="eight">Sheet1!$K$10</definedName>
    <definedName name="five">Sheet1!$K$7</definedName>
    <definedName name="four">Sheet1!$K$6</definedName>
    <definedName name="line1">Sheet1!$B$4:$J$4</definedName>
    <definedName name="line2">Sheet1!$B$5:$J$5</definedName>
    <definedName name="line3">Sheet1!$B$6:$J$6</definedName>
    <definedName name="nine">Sheet1!$K$11</definedName>
    <definedName name="one">Sheet1!$K$3</definedName>
    <definedName name="seven">Sheet1!$K$9</definedName>
    <definedName name="six">Sheet1!$K$8</definedName>
    <definedName name="three">Sheet1!$K$5</definedName>
    <definedName name="two">Sheet1!$K$4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4" i="1"/>
  <c r="V5" i="1"/>
  <c r="V6" i="1"/>
  <c r="V7" i="1"/>
  <c r="V8" i="1"/>
  <c r="V9" i="1"/>
  <c r="V10" i="1"/>
  <c r="V11" i="1"/>
  <c r="V12" i="1"/>
  <c r="V4" i="1"/>
  <c r="J12" i="1" l="1"/>
  <c r="J11" i="1"/>
  <c r="H11" i="1"/>
  <c r="G12" i="1"/>
  <c r="F11" i="1"/>
  <c r="F10" i="1"/>
  <c r="E11" i="1"/>
  <c r="D12" i="1"/>
  <c r="C12" i="1"/>
  <c r="D10" i="1"/>
  <c r="D11" i="1"/>
  <c r="C11" i="1"/>
  <c r="B11" i="1"/>
  <c r="J7" i="1"/>
  <c r="I8" i="1"/>
  <c r="H8" i="1"/>
  <c r="F8" i="1"/>
  <c r="G7" i="1"/>
  <c r="E9" i="1"/>
  <c r="B9" i="1"/>
  <c r="D8" i="1"/>
  <c r="C8" i="1"/>
  <c r="J5" i="1"/>
  <c r="I5" i="1"/>
  <c r="I4" i="1"/>
  <c r="H6" i="1"/>
  <c r="H5" i="1"/>
  <c r="H4" i="1"/>
  <c r="F6" i="1"/>
  <c r="G5" i="1"/>
  <c r="F5" i="1"/>
  <c r="E4" i="1"/>
  <c r="D5" i="1"/>
  <c r="B5" i="1"/>
  <c r="B4" i="1"/>
  <c r="U10" i="1" l="1"/>
  <c r="U9" i="1"/>
  <c r="U8" i="1"/>
  <c r="U7" i="1"/>
  <c r="U6" i="1"/>
  <c r="U12" i="1"/>
  <c r="U11" i="1"/>
  <c r="U5" i="1"/>
  <c r="T12" i="1"/>
  <c r="T11" i="1"/>
  <c r="T10" i="1"/>
  <c r="T9" i="1"/>
  <c r="T8" i="1"/>
  <c r="T7" i="1"/>
  <c r="T6" i="1"/>
  <c r="T5" i="1"/>
  <c r="S12" i="1"/>
  <c r="S11" i="1"/>
  <c r="S10" i="1"/>
  <c r="S9" i="1"/>
  <c r="S8" i="1"/>
  <c r="S7" i="1"/>
  <c r="S6" i="1"/>
  <c r="S5" i="1"/>
  <c r="R12" i="1"/>
  <c r="R11" i="1"/>
  <c r="R10" i="1"/>
  <c r="R9" i="1"/>
  <c r="R8" i="1"/>
  <c r="R7" i="1"/>
  <c r="R6" i="1"/>
  <c r="R5" i="1"/>
  <c r="Q12" i="1"/>
  <c r="Q11" i="1"/>
  <c r="Q10" i="1"/>
  <c r="Q9" i="1"/>
  <c r="Q8" i="1"/>
  <c r="Q7" i="1"/>
  <c r="Q6" i="1"/>
  <c r="Q5" i="1"/>
  <c r="P12" i="1"/>
  <c r="P11" i="1"/>
  <c r="P10" i="1"/>
  <c r="P9" i="1"/>
  <c r="P8" i="1"/>
  <c r="P7" i="1"/>
  <c r="P6" i="1"/>
  <c r="P5" i="1"/>
  <c r="O12" i="1"/>
  <c r="O11" i="1"/>
  <c r="O10" i="1"/>
  <c r="O9" i="1"/>
  <c r="O8" i="1"/>
  <c r="O7" i="1"/>
  <c r="O6" i="1"/>
  <c r="O5" i="1"/>
  <c r="U4" i="1"/>
  <c r="T4" i="1"/>
  <c r="S4" i="1"/>
  <c r="R4" i="1"/>
  <c r="Q4" i="1"/>
  <c r="P4" i="1"/>
  <c r="O4" i="1"/>
  <c r="N12" i="1"/>
  <c r="N11" i="1"/>
  <c r="N10" i="1"/>
  <c r="N9" i="1"/>
  <c r="N8" i="1"/>
  <c r="N7" i="1"/>
  <c r="N6" i="1"/>
  <c r="N5" i="1"/>
  <c r="N4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<sst xmlns="http://schemas.openxmlformats.org/spreadsheetml/2006/main" count="13" uniqueCount="13">
  <si>
    <t>{"IsHide":false,"SheetId":0,"Name":"Sheet1","HiddenRow":0,"VisibleRange":"","SheetTheme":{"TabColor":"","BodyColor":"","BodyImage":""}}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</si>
  <si>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{"Name":"chrome.exe"}],"ConversionPath":"D:\\ASPNET"},"AdvancedSettingsModels":[],"Dropbox":{"AccessToken":"","AccessSecret":""},"SpreadsheetServer":{"Username":"","Password":"","ServerUrl":""},"ConfigureSubmitDefault":{"Email":"foo@spreadsheetconverter.com"}}</t>
  </si>
  <si>
    <t>{"ButtonStyle":0,"Name":"","CopyProtect":{"IsEnabled":false,"DomainName":""},"HideSscPoweredlogo":false,"AspnetConfig":{"BrowseUrl":"http://localhost/ssc","FileExtension":0},"SmartphoneSettings":{"ViewportLock":true,"UseOldViewEngine":false,"EnableZoom":false,"EnableSwipe":false,"HideToolbar":false,"InheritBackgroundColor":false,"CheckboxFlavor":1,"ShowBubble":false},"SmartphoneTheme":0,"Theme":{"BgColor":"#FFFFFFFF","BgImage":"","InputBorderStyle":0},"Layout":0,"LayoutConfig":{"IsSamePagesHeight":false},"Toolbar":{"Position":1,"IsSubmit":true,"IsPrint":true,"IsPrintAll":false,"IsReset":true,"IsUpdate":true},"InputDetection":2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,"SubmitTarget":0},"Flavor":0,"Edition":3,"IgnoreBgInputCell":false}</t>
  </si>
  <si>
    <t>_Ctrl_1</t>
  </si>
  <si>
    <t>{"WidgetClassification":3,"State":1,"IsHidden":false,"CellName":"_Ctrl_1","CellAddress":"='Sheet1'!$B$4","WidgetName":20,"HiddenRow":1,"SheetCodeName":null,"ControlId":null}</t>
  </si>
  <si>
    <t>_Ctrl_2</t>
  </si>
  <si>
    <t>{"WidgetClassification":3,"State":1,"IsHidden":false,"CellName":"_Ctrl_2","CellAddress":"='Sheet1'!$B$5","WidgetName":20,"HiddenRow":2,"SheetCodeName":null,"ControlId":null}</t>
  </si>
  <si>
    <t>_Ctrl_3</t>
  </si>
  <si>
    <t>{"WidgetClassification":3,"State":1,"IsHidden":false,"CellName":"_Ctrl_3","CellAddress":"='Sheet1'!$D$5","WidgetName":20,"HiddenRow":3,"SheetCodeName":null,"ControlId":null}</t>
  </si>
  <si>
    <t xml:space="preserve">Example credit: </t>
  </si>
  <si>
    <t>http://www.websudoku.com/</t>
  </si>
  <si>
    <t>Every Sudoku has a unique solution that can be reached logically. Enter numbers into the blank spaces so that each row, column and 3x3 box contains the numbers 1 to 9</t>
  </si>
  <si>
    <t>Sudoku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</si>
</sst>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/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2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websudok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AL17" sqref="AL17"/>
    </sheetView>
  </sheetViews>
  <sheetFormatPr defaultRowHeight="15" x14ac:dyDescent="0.25"/>
  <cols>
    <col min="1" max="1" width="4.5703125" customWidth="1"/>
    <col min="2" max="10" width="6.7109375" customWidth="1"/>
    <col min="11" max="11" width="8.7109375" hidden="1" customWidth="1"/>
    <col min="12" max="33" width="9.140625" hidden="1" customWidth="1"/>
  </cols>
  <sheetData>
    <row r="1" spans="1:32" ht="41.25" customHeight="1" x14ac:dyDescent="0.25">
      <c r="A1" s="31"/>
      <c r="B1" s="32" t="s">
        <v>12</v>
      </c>
      <c r="C1" s="32"/>
      <c r="D1" s="32"/>
      <c r="E1" s="32"/>
      <c r="F1" s="32"/>
      <c r="G1" s="32"/>
      <c r="H1" s="32"/>
      <c r="I1" s="32"/>
      <c r="J1" s="32"/>
    </row>
    <row r="2" spans="1:32" ht="61.5" customHeight="1" x14ac:dyDescent="0.25">
      <c r="B2" s="33" t="s">
        <v>11</v>
      </c>
      <c r="C2" s="33"/>
      <c r="D2" s="33"/>
      <c r="E2" s="33"/>
      <c r="F2" s="33"/>
      <c r="G2" s="33"/>
      <c r="H2" s="33"/>
      <c r="I2" s="33"/>
      <c r="J2" s="33"/>
    </row>
    <row r="3" spans="1:32" x14ac:dyDescent="0.25">
      <c r="K3">
        <v>1</v>
      </c>
    </row>
    <row r="4" spans="1:32" s="1" customFormat="1" ht="18" customHeight="1" x14ac:dyDescent="0.25">
      <c r="B4" s="22">
        <f>X4</f>
        <v>2</v>
      </c>
      <c r="C4" s="4"/>
      <c r="D4" s="5"/>
      <c r="E4" s="22">
        <f>AA4</f>
        <v>8</v>
      </c>
      <c r="F4" s="4"/>
      <c r="G4" s="5"/>
      <c r="H4" s="22">
        <f>AD4</f>
        <v>9</v>
      </c>
      <c r="I4" s="27">
        <f>AE4</f>
        <v>3</v>
      </c>
      <c r="J4" s="5"/>
      <c r="K4" s="2">
        <v>2</v>
      </c>
      <c r="M4" s="1">
        <f>COUNTIF(block1,one)</f>
        <v>0</v>
      </c>
      <c r="N4" s="1">
        <f>COUNTIF(block1,two)</f>
        <v>1</v>
      </c>
      <c r="O4" s="1">
        <f>COUNTIF(block1,three)</f>
        <v>1</v>
      </c>
      <c r="P4" s="1">
        <f>COUNTIF(block1,four)</f>
        <v>0</v>
      </c>
      <c r="Q4" s="1">
        <f>COUNTIF(block1,five)</f>
        <v>0</v>
      </c>
      <c r="R4" s="1">
        <f>COUNTIF(block1,six)</f>
        <v>0</v>
      </c>
      <c r="S4" s="1">
        <f>COUNTIF(block1,seven)</f>
        <v>1</v>
      </c>
      <c r="T4" s="1">
        <f>COUNTIF(block1,eight)</f>
        <v>0</v>
      </c>
      <c r="U4" s="1">
        <f>COUNTIF(block1,nine)</f>
        <v>0</v>
      </c>
      <c r="V4" s="1" t="b">
        <f>AND(COUNTIF($M4:$U4,0) = 0,MAX($M4:$U4) = 1)</f>
        <v>0</v>
      </c>
      <c r="W4" s="1" t="b">
        <f>MAX($M4:$U4) &gt; 1</f>
        <v>0</v>
      </c>
      <c r="X4" s="3">
        <v>2</v>
      </c>
      <c r="Y4" s="4"/>
      <c r="Z4" s="5"/>
      <c r="AA4" s="3">
        <v>8</v>
      </c>
      <c r="AB4" s="4"/>
      <c r="AC4" s="5"/>
      <c r="AD4" s="3">
        <v>9</v>
      </c>
      <c r="AE4" s="6">
        <v>3</v>
      </c>
      <c r="AF4" s="5"/>
    </row>
    <row r="5" spans="1:32" s="1" customFormat="1" ht="18" customHeight="1" x14ac:dyDescent="0.25">
      <c r="B5" s="23">
        <f>X5</f>
        <v>7</v>
      </c>
      <c r="C5" s="8"/>
      <c r="D5" s="24">
        <f>Z5</f>
        <v>3</v>
      </c>
      <c r="E5" s="10"/>
      <c r="F5" s="25">
        <f>AB5</f>
        <v>1</v>
      </c>
      <c r="G5" s="24">
        <f>AC5</f>
        <v>9</v>
      </c>
      <c r="H5" s="23">
        <f>AD5</f>
        <v>2</v>
      </c>
      <c r="I5" s="25">
        <f>AE5</f>
        <v>5</v>
      </c>
      <c r="J5" s="24">
        <f>AF5</f>
        <v>4</v>
      </c>
      <c r="K5" s="1">
        <v>3</v>
      </c>
      <c r="M5" s="1">
        <f>COUNTIF(block2,one)</f>
        <v>1</v>
      </c>
      <c r="N5" s="1">
        <f>COUNTIF(block2,two)</f>
        <v>0</v>
      </c>
      <c r="O5" s="1">
        <f>COUNTIF(block2,three)</f>
        <v>1</v>
      </c>
      <c r="P5" s="1">
        <f>COUNTIF(block2,four)</f>
        <v>0</v>
      </c>
      <c r="Q5" s="1">
        <f>COUNTIF(block2,five)</f>
        <v>0</v>
      </c>
      <c r="R5" s="1">
        <f>COUNTIF(block2,six)</f>
        <v>0</v>
      </c>
      <c r="S5" s="1">
        <f>COUNTIF(block2,seven)</f>
        <v>0</v>
      </c>
      <c r="T5" s="1">
        <f>COUNTIF(block2,eight)</f>
        <v>1</v>
      </c>
      <c r="U5" s="1">
        <f>COUNTIF(block2,nine)</f>
        <v>1</v>
      </c>
      <c r="V5" s="1" t="b">
        <f t="shared" ref="V5:V12" si="0">AND(COUNTIF($M5:$U5,0) = 0,MAX($M5:$U5) = 1)</f>
        <v>0</v>
      </c>
      <c r="W5" s="1" t="b">
        <f t="shared" ref="W5:W12" si="1">MAX($M5:$U5) &gt; 1</f>
        <v>0</v>
      </c>
      <c r="X5" s="7">
        <v>7</v>
      </c>
      <c r="Y5" s="8"/>
      <c r="Z5" s="9">
        <v>3</v>
      </c>
      <c r="AA5" s="10"/>
      <c r="AB5" s="11">
        <v>1</v>
      </c>
      <c r="AC5" s="9">
        <v>9</v>
      </c>
      <c r="AD5" s="7">
        <v>2</v>
      </c>
      <c r="AE5" s="11">
        <v>5</v>
      </c>
      <c r="AF5" s="9">
        <v>4</v>
      </c>
    </row>
    <row r="6" spans="1:32" s="1" customFormat="1" ht="18" customHeight="1" x14ac:dyDescent="0.25">
      <c r="B6" s="12"/>
      <c r="C6" s="13"/>
      <c r="D6" s="14"/>
      <c r="E6" s="12"/>
      <c r="F6" s="26">
        <f>AB6</f>
        <v>3</v>
      </c>
      <c r="G6" s="14"/>
      <c r="H6" s="28">
        <f>AD6</f>
        <v>6</v>
      </c>
      <c r="I6" s="13"/>
      <c r="J6" s="14"/>
      <c r="K6" s="1">
        <v>4</v>
      </c>
      <c r="M6" s="1">
        <f>COUNTIF(block3,one)</f>
        <v>0</v>
      </c>
      <c r="N6" s="1">
        <f>COUNTIF(block3,two)</f>
        <v>1</v>
      </c>
      <c r="O6" s="1">
        <f>COUNTIF(block3,three)</f>
        <v>1</v>
      </c>
      <c r="P6" s="1">
        <f>COUNTIF(block3,four)</f>
        <v>1</v>
      </c>
      <c r="Q6" s="1">
        <f>COUNTIF(block3,five)</f>
        <v>1</v>
      </c>
      <c r="R6" s="1">
        <f>COUNTIF(block3,six)</f>
        <v>1</v>
      </c>
      <c r="S6" s="1">
        <f>COUNTIF(block3,seven)</f>
        <v>0</v>
      </c>
      <c r="T6" s="1">
        <f>COUNTIF(block3,eight)</f>
        <v>0</v>
      </c>
      <c r="U6" s="1">
        <f>COUNTIF(block3,nine)</f>
        <v>1</v>
      </c>
      <c r="V6" s="1" t="b">
        <f t="shared" si="0"/>
        <v>0</v>
      </c>
      <c r="W6" s="1" t="b">
        <f t="shared" si="1"/>
        <v>0</v>
      </c>
      <c r="X6" s="12"/>
      <c r="Y6" s="13"/>
      <c r="Z6" s="14"/>
      <c r="AA6" s="12"/>
      <c r="AB6" s="15">
        <v>3</v>
      </c>
      <c r="AC6" s="14"/>
      <c r="AD6" s="16">
        <v>6</v>
      </c>
      <c r="AE6" s="13"/>
      <c r="AF6" s="14"/>
    </row>
    <row r="7" spans="1:32" s="1" customFormat="1" ht="18" customHeight="1" x14ac:dyDescent="0.25">
      <c r="B7" s="17"/>
      <c r="C7" s="4"/>
      <c r="D7" s="5"/>
      <c r="E7" s="17"/>
      <c r="F7" s="4"/>
      <c r="G7" s="29">
        <f>AC7</f>
        <v>2</v>
      </c>
      <c r="H7" s="17"/>
      <c r="I7" s="4"/>
      <c r="J7" s="29">
        <f>AF7</f>
        <v>6</v>
      </c>
      <c r="K7" s="1">
        <v>5</v>
      </c>
      <c r="M7" s="1">
        <f>COUNTIF(block4,one)</f>
        <v>0</v>
      </c>
      <c r="N7" s="1">
        <f>COUNTIF(block4,two)</f>
        <v>0</v>
      </c>
      <c r="O7" s="1">
        <f>COUNTIF(block4,three)</f>
        <v>0</v>
      </c>
      <c r="P7" s="1">
        <f>COUNTIF(block4,four)</f>
        <v>0</v>
      </c>
      <c r="Q7" s="1">
        <f>COUNTIF(block4,five)</f>
        <v>1</v>
      </c>
      <c r="R7" s="1">
        <f>COUNTIF(block4,six)</f>
        <v>0</v>
      </c>
      <c r="S7" s="1">
        <f>COUNTIF(block4,seven)</f>
        <v>0</v>
      </c>
      <c r="T7" s="1">
        <f>COUNTIF(block4,eight)</f>
        <v>1</v>
      </c>
      <c r="U7" s="1">
        <f>COUNTIF(block4,nine)</f>
        <v>1</v>
      </c>
      <c r="V7" s="1" t="b">
        <f t="shared" si="0"/>
        <v>0</v>
      </c>
      <c r="W7" s="1" t="b">
        <f t="shared" si="1"/>
        <v>0</v>
      </c>
      <c r="X7" s="17"/>
      <c r="Y7" s="4"/>
      <c r="Z7" s="5"/>
      <c r="AA7" s="17"/>
      <c r="AB7" s="4"/>
      <c r="AC7" s="18">
        <v>2</v>
      </c>
      <c r="AD7" s="17"/>
      <c r="AE7" s="4"/>
      <c r="AF7" s="18">
        <v>6</v>
      </c>
    </row>
    <row r="8" spans="1:32" s="1" customFormat="1" ht="18" customHeight="1" x14ac:dyDescent="0.25">
      <c r="B8" s="10"/>
      <c r="C8" s="25">
        <f>Y8</f>
        <v>9</v>
      </c>
      <c r="D8" s="24">
        <f>Z8</f>
        <v>5</v>
      </c>
      <c r="E8" s="10"/>
      <c r="F8" s="25">
        <f>AB8</f>
        <v>8</v>
      </c>
      <c r="G8" s="19"/>
      <c r="H8" s="23">
        <f>AD8</f>
        <v>7</v>
      </c>
      <c r="I8" s="25">
        <f>AE8</f>
        <v>2</v>
      </c>
      <c r="J8" s="19"/>
      <c r="K8" s="1">
        <v>6</v>
      </c>
      <c r="M8" s="1">
        <f>COUNTIF(block5,one)</f>
        <v>1</v>
      </c>
      <c r="N8" s="1">
        <f>COUNTIF(block5,two)</f>
        <v>1</v>
      </c>
      <c r="O8" s="1">
        <f>COUNTIF(block5,three)</f>
        <v>0</v>
      </c>
      <c r="P8" s="1">
        <f>COUNTIF(block5,four)</f>
        <v>0</v>
      </c>
      <c r="Q8" s="1">
        <f>COUNTIF(block5,five)</f>
        <v>0</v>
      </c>
      <c r="R8" s="1">
        <f>COUNTIF(block5,six)</f>
        <v>0</v>
      </c>
      <c r="S8" s="1">
        <f>COUNTIF(block5,seven)</f>
        <v>0</v>
      </c>
      <c r="T8" s="1">
        <f>COUNTIF(block5,eight)</f>
        <v>1</v>
      </c>
      <c r="U8" s="1">
        <f>COUNTIF(block5,nine)</f>
        <v>0</v>
      </c>
      <c r="V8" s="1" t="b">
        <f t="shared" si="0"/>
        <v>0</v>
      </c>
      <c r="W8" s="1" t="b">
        <f t="shared" si="1"/>
        <v>0</v>
      </c>
      <c r="X8" s="10"/>
      <c r="Y8" s="11">
        <v>9</v>
      </c>
      <c r="Z8" s="9">
        <v>5</v>
      </c>
      <c r="AA8" s="10"/>
      <c r="AB8" s="11">
        <v>8</v>
      </c>
      <c r="AC8" s="19"/>
      <c r="AD8" s="7">
        <v>7</v>
      </c>
      <c r="AE8" s="11">
        <v>2</v>
      </c>
      <c r="AF8" s="19"/>
    </row>
    <row r="9" spans="1:32" s="1" customFormat="1" ht="18" customHeight="1" x14ac:dyDescent="0.25">
      <c r="B9" s="28">
        <f>X9</f>
        <v>8</v>
      </c>
      <c r="C9" s="13"/>
      <c r="D9" s="14"/>
      <c r="E9" s="28">
        <f>AA9</f>
        <v>1</v>
      </c>
      <c r="F9" s="13"/>
      <c r="G9" s="14"/>
      <c r="H9" s="12"/>
      <c r="I9" s="13"/>
      <c r="J9" s="14"/>
      <c r="K9" s="1">
        <v>7</v>
      </c>
      <c r="M9" s="1">
        <f>COUNTIF(block6,one)</f>
        <v>0</v>
      </c>
      <c r="N9" s="1">
        <f>COUNTIF(block6,two)</f>
        <v>1</v>
      </c>
      <c r="O9" s="1">
        <f>COUNTIF(block6,three)</f>
        <v>0</v>
      </c>
      <c r="P9" s="1">
        <f>COUNTIF(block6,four)</f>
        <v>0</v>
      </c>
      <c r="Q9" s="1">
        <f>COUNTIF(block6,five)</f>
        <v>0</v>
      </c>
      <c r="R9" s="1">
        <f>COUNTIF(block6,six)</f>
        <v>1</v>
      </c>
      <c r="S9" s="1">
        <f>COUNTIF(block6,seven)</f>
        <v>1</v>
      </c>
      <c r="T9" s="1">
        <f>COUNTIF(block6,eight)</f>
        <v>0</v>
      </c>
      <c r="U9" s="1">
        <f>COUNTIF(block6,nine)</f>
        <v>0</v>
      </c>
      <c r="V9" s="1" t="b">
        <f t="shared" si="0"/>
        <v>0</v>
      </c>
      <c r="W9" s="1" t="b">
        <f t="shared" si="1"/>
        <v>0</v>
      </c>
      <c r="X9" s="16">
        <v>8</v>
      </c>
      <c r="Y9" s="13"/>
      <c r="Z9" s="14"/>
      <c r="AA9" s="16">
        <v>1</v>
      </c>
      <c r="AB9" s="13"/>
      <c r="AC9" s="14"/>
      <c r="AD9" s="12"/>
      <c r="AE9" s="13"/>
      <c r="AF9" s="14"/>
    </row>
    <row r="10" spans="1:32" s="1" customFormat="1" ht="18" customHeight="1" x14ac:dyDescent="0.25">
      <c r="B10" s="17"/>
      <c r="C10" s="4"/>
      <c r="D10" s="29">
        <f>Z10</f>
        <v>1</v>
      </c>
      <c r="E10" s="17"/>
      <c r="F10" s="27">
        <f>AB10</f>
        <v>5</v>
      </c>
      <c r="G10" s="5"/>
      <c r="H10" s="17"/>
      <c r="I10" s="4"/>
      <c r="J10" s="5"/>
      <c r="K10" s="1">
        <v>8</v>
      </c>
      <c r="M10" s="1">
        <f>COUNTIF(block7,one)</f>
        <v>1</v>
      </c>
      <c r="N10" s="1">
        <f>COUNTIF(block7,two)</f>
        <v>0</v>
      </c>
      <c r="O10" s="1">
        <f>COUNTIF(block7,three)</f>
        <v>1</v>
      </c>
      <c r="P10" s="1">
        <f>COUNTIF(block7,four)</f>
        <v>0</v>
      </c>
      <c r="Q10" s="1">
        <f>COUNTIF(block7,five)</f>
        <v>1</v>
      </c>
      <c r="R10" s="1">
        <f>COUNTIF(block7,six)</f>
        <v>1</v>
      </c>
      <c r="S10" s="1">
        <f>COUNTIF(block7,seven)</f>
        <v>1</v>
      </c>
      <c r="T10" s="1">
        <f>COUNTIF(block7,eight)</f>
        <v>1</v>
      </c>
      <c r="U10" s="1">
        <f>COUNTIF(block7,nine)</f>
        <v>0</v>
      </c>
      <c r="V10" s="1" t="b">
        <f t="shared" si="0"/>
        <v>0</v>
      </c>
      <c r="W10" s="1" t="b">
        <f t="shared" si="1"/>
        <v>0</v>
      </c>
      <c r="X10" s="17"/>
      <c r="Y10" s="4"/>
      <c r="Z10" s="18">
        <v>1</v>
      </c>
      <c r="AA10" s="17"/>
      <c r="AB10" s="6">
        <v>5</v>
      </c>
      <c r="AC10" s="5"/>
      <c r="AD10" s="17"/>
      <c r="AE10" s="4"/>
      <c r="AF10" s="5"/>
    </row>
    <row r="11" spans="1:32" s="1" customFormat="1" ht="18" customHeight="1" x14ac:dyDescent="0.25">
      <c r="B11" s="23">
        <f>X11</f>
        <v>3</v>
      </c>
      <c r="C11" s="25">
        <f>Y11</f>
        <v>6</v>
      </c>
      <c r="D11" s="24">
        <f>Z11</f>
        <v>7</v>
      </c>
      <c r="E11" s="23">
        <f>AA11</f>
        <v>9</v>
      </c>
      <c r="F11" s="25">
        <f>AB11</f>
        <v>2</v>
      </c>
      <c r="G11" s="19"/>
      <c r="H11" s="23">
        <f>AD11</f>
        <v>4</v>
      </c>
      <c r="I11" s="8"/>
      <c r="J11" s="24">
        <f>AF11</f>
        <v>5</v>
      </c>
      <c r="K11" s="1">
        <v>9</v>
      </c>
      <c r="M11" s="1">
        <f>COUNTIF(block8,one)</f>
        <v>0</v>
      </c>
      <c r="N11" s="1">
        <f>COUNTIF(block8,two)</f>
        <v>1</v>
      </c>
      <c r="O11" s="1">
        <f>COUNTIF(block8,three)</f>
        <v>1</v>
      </c>
      <c r="P11" s="1">
        <f>COUNTIF(block8,four)</f>
        <v>0</v>
      </c>
      <c r="Q11" s="1">
        <f>COUNTIF(block8,five)</f>
        <v>1</v>
      </c>
      <c r="R11" s="1">
        <f>COUNTIF(block8,six)</f>
        <v>0</v>
      </c>
      <c r="S11" s="1">
        <f>COUNTIF(block8,seven)</f>
        <v>0</v>
      </c>
      <c r="T11" s="1">
        <f>COUNTIF(block8,eight)</f>
        <v>0</v>
      </c>
      <c r="U11" s="1">
        <f>COUNTIF(block8,nine)</f>
        <v>1</v>
      </c>
      <c r="V11" s="1" t="b">
        <f t="shared" si="0"/>
        <v>0</v>
      </c>
      <c r="W11" s="1" t="b">
        <f t="shared" si="1"/>
        <v>0</v>
      </c>
      <c r="X11" s="7">
        <v>3</v>
      </c>
      <c r="Y11" s="11">
        <v>6</v>
      </c>
      <c r="Z11" s="9">
        <v>7</v>
      </c>
      <c r="AA11" s="7">
        <v>9</v>
      </c>
      <c r="AB11" s="11">
        <v>2</v>
      </c>
      <c r="AC11" s="19"/>
      <c r="AD11" s="7">
        <v>4</v>
      </c>
      <c r="AE11" s="8"/>
      <c r="AF11" s="9">
        <v>5</v>
      </c>
    </row>
    <row r="12" spans="1:32" s="1" customFormat="1" ht="18" customHeight="1" x14ac:dyDescent="0.25">
      <c r="B12" s="12"/>
      <c r="C12" s="26">
        <f>Y12</f>
        <v>5</v>
      </c>
      <c r="D12" s="30">
        <f>Z12</f>
        <v>8</v>
      </c>
      <c r="E12" s="12"/>
      <c r="F12" s="13"/>
      <c r="G12" s="30">
        <f>AC12</f>
        <v>3</v>
      </c>
      <c r="H12" s="12"/>
      <c r="I12" s="13"/>
      <c r="J12" s="30">
        <f>AF12</f>
        <v>2</v>
      </c>
      <c r="M12" s="1">
        <f>COUNTIF(block9,one)</f>
        <v>0</v>
      </c>
      <c r="N12" s="1">
        <f>COUNTIF(block9,two)</f>
        <v>1</v>
      </c>
      <c r="O12" s="1">
        <f>COUNTIF(block9,three)</f>
        <v>0</v>
      </c>
      <c r="P12" s="1">
        <f>COUNTIF(block9,four)</f>
        <v>1</v>
      </c>
      <c r="Q12" s="1">
        <f>COUNTIF(block9,five)</f>
        <v>1</v>
      </c>
      <c r="R12" s="1">
        <f>COUNTIF(block9,six)</f>
        <v>0</v>
      </c>
      <c r="S12" s="1">
        <f>COUNTIF(block9,seven)</f>
        <v>0</v>
      </c>
      <c r="T12" s="1">
        <f>COUNTIF(block9,eight)</f>
        <v>0</v>
      </c>
      <c r="U12" s="1">
        <f>COUNTIF(block9,nine)</f>
        <v>0</v>
      </c>
      <c r="V12" s="1" t="b">
        <f t="shared" si="0"/>
        <v>0</v>
      </c>
      <c r="W12" s="1" t="b">
        <f t="shared" si="1"/>
        <v>0</v>
      </c>
      <c r="X12" s="12"/>
      <c r="Y12" s="15">
        <v>5</v>
      </c>
      <c r="Z12" s="20">
        <v>8</v>
      </c>
      <c r="AA12" s="12"/>
      <c r="AB12" s="13"/>
      <c r="AC12" s="20">
        <v>3</v>
      </c>
      <c r="AD12" s="12"/>
      <c r="AE12" s="13"/>
      <c r="AF12" s="20">
        <v>2</v>
      </c>
    </row>
    <row r="13" spans="1:32" s="1" customFormat="1" ht="30" customHeight="1" x14ac:dyDescent="0.25">
      <c r="I13" s="21"/>
    </row>
    <row r="14" spans="1:32" ht="18.75" customHeight="1" x14ac:dyDescent="0.25">
      <c r="B14" s="34" t="s">
        <v>9</v>
      </c>
      <c r="C14" s="34"/>
      <c r="D14" s="34"/>
      <c r="E14" s="35" t="s">
        <v>10</v>
      </c>
      <c r="F14" s="35"/>
      <c r="G14" s="35"/>
      <c r="H14" s="35"/>
      <c r="I14" s="35"/>
      <c r="J14" s="35"/>
    </row>
  </sheetData>
  <mergeCells count="4">
    <mergeCell ref="B1:J1"/>
    <mergeCell ref="B2:J2"/>
    <mergeCell ref="B14:D14"/>
    <mergeCell ref="E14:J14"/>
  </mergeCells>
  <conditionalFormatting sqref="B4:D6">
    <cfRule type="expression" dxfId="26" priority="9">
      <formula>$W$4</formula>
    </cfRule>
    <cfRule type="expression" dxfId="5" priority="27">
      <formula>$V$4</formula>
    </cfRule>
  </conditionalFormatting>
  <conditionalFormatting sqref="E4:G6">
    <cfRule type="expression" dxfId="25" priority="8">
      <formula>$W$5</formula>
    </cfRule>
    <cfRule type="expression" dxfId="4" priority="26">
      <formula>$V$5</formula>
    </cfRule>
  </conditionalFormatting>
  <conditionalFormatting sqref="H4:J6">
    <cfRule type="expression" dxfId="24" priority="7">
      <formula>$W$6</formula>
    </cfRule>
    <cfRule type="expression" dxfId="3" priority="25">
      <formula>$V$6</formula>
    </cfRule>
  </conditionalFormatting>
  <conditionalFormatting sqref="B7:D9">
    <cfRule type="expression" dxfId="23" priority="6">
      <formula>$W$7</formula>
    </cfRule>
    <cfRule type="expression" dxfId="2" priority="24">
      <formula>$V$7</formula>
    </cfRule>
  </conditionalFormatting>
  <conditionalFormatting sqref="E7:G9">
    <cfRule type="expression" dxfId="22" priority="5">
      <formula>$W$8</formula>
    </cfRule>
    <cfRule type="expression" dxfId="1" priority="23">
      <formula>$V$8</formula>
    </cfRule>
  </conditionalFormatting>
  <conditionalFormatting sqref="H7:J9">
    <cfRule type="expression" dxfId="21" priority="4">
      <formula>$W$9</formula>
    </cfRule>
    <cfRule type="expression" dxfId="0" priority="22">
      <formula>$V$9</formula>
    </cfRule>
  </conditionalFormatting>
  <conditionalFormatting sqref="B10:D12">
    <cfRule type="expression" dxfId="20" priority="3">
      <formula>$W$10</formula>
    </cfRule>
    <cfRule type="expression" dxfId="19" priority="21">
      <formula>$V$10</formula>
    </cfRule>
  </conditionalFormatting>
  <conditionalFormatting sqref="E10:G12">
    <cfRule type="expression" dxfId="18" priority="2">
      <formula>$W$11</formula>
    </cfRule>
    <cfRule type="expression" dxfId="17" priority="20">
      <formula>$V$11</formula>
    </cfRule>
  </conditionalFormatting>
  <conditionalFormatting sqref="H10:J12">
    <cfRule type="expression" dxfId="16" priority="1">
      <formula>$W$12</formula>
    </cfRule>
    <cfRule type="expression" dxfId="15" priority="19">
      <formula>$V$12</formula>
    </cfRule>
  </conditionalFormatting>
  <conditionalFormatting sqref="X4:Z6">
    <cfRule type="expression" dxfId="14" priority="18">
      <formula>$V$4</formula>
    </cfRule>
  </conditionalFormatting>
  <conditionalFormatting sqref="AA4:AC6">
    <cfRule type="expression" dxfId="13" priority="17">
      <formula>$V$5</formula>
    </cfRule>
  </conditionalFormatting>
  <conditionalFormatting sqref="AD4:AF6">
    <cfRule type="expression" dxfId="12" priority="16">
      <formula>$V$6</formula>
    </cfRule>
  </conditionalFormatting>
  <conditionalFormatting sqref="X7:Z9">
    <cfRule type="expression" dxfId="11" priority="15">
      <formula>$V$7</formula>
    </cfRule>
  </conditionalFormatting>
  <conditionalFormatting sqref="AA7:AC9">
    <cfRule type="expression" dxfId="10" priority="14">
      <formula>$V$8</formula>
    </cfRule>
  </conditionalFormatting>
  <conditionalFormatting sqref="AD7:AF9">
    <cfRule type="expression" dxfId="9" priority="13">
      <formula>$V$9</formula>
    </cfRule>
  </conditionalFormatting>
  <conditionalFormatting sqref="X10:Z12">
    <cfRule type="expression" dxfId="8" priority="12">
      <formula>$V$10</formula>
    </cfRule>
  </conditionalFormatting>
  <conditionalFormatting sqref="AA10:AC12">
    <cfRule type="expression" dxfId="7" priority="11">
      <formula>$V$11</formula>
    </cfRule>
  </conditionalFormatting>
  <conditionalFormatting sqref="AD10:AF12">
    <cfRule type="expression" dxfId="6" priority="10">
      <formula>$V$12</formula>
    </cfRule>
  </conditionalFormatting>
  <hyperlinks>
    <hyperlink ref="E14:J14" r:id="rId1" display="http://www.websudoku.com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RowHeight="15" x14ac:dyDescent="0.25"/>
  <sheetData>
    <row r="1" spans="1:5" x14ac:dyDescent="0.25">
      <c r="A1" t="s">
        <v>3</v>
      </c>
      <c r="B1" t="s">
        <v>4</v>
      </c>
      <c r="C1" t="s">
        <v>0</v>
      </c>
      <c r="D1" t="s">
        <v>2</v>
      </c>
      <c r="E1" t="s">
        <v>1</v>
      </c>
    </row>
    <row r="2" spans="1:5" x14ac:dyDescent="0.25">
      <c r="A2" t="s">
        <v>5</v>
      </c>
      <c r="B2" t="s">
        <v>6</v>
      </c>
    </row>
    <row r="3" spans="1:5" x14ac:dyDescent="0.25">
      <c r="A3" t="s">
        <v>7</v>
      </c>
      <c r="B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33</vt:i4>
      </vt:variant>
    </vt:vector>
  </HeadingPairs>
  <TitlesOfParts>
    <vt:vector size="35" baseType="lpstr">
      <vt:lpstr>Sheet1</vt:lpstr>
      <vt:lpstr>_SSC</vt:lpstr>
      <vt:lpstr>_Ctrl_1</vt:lpstr>
      <vt:lpstr>_Ctrl_2</vt:lpstr>
      <vt:lpstr>_Ctrl_3</vt:lpstr>
      <vt:lpstr>block1</vt:lpstr>
      <vt:lpstr>block2</vt:lpstr>
      <vt:lpstr>block3</vt:lpstr>
      <vt:lpstr>block4</vt:lpstr>
      <vt:lpstr>block5</vt:lpstr>
      <vt:lpstr>block6</vt:lpstr>
      <vt:lpstr>block7</vt:lpstr>
      <vt:lpstr>block8</vt:lpstr>
      <vt:lpstr>block9</vt:lpstr>
      <vt:lpstr>column1</vt:lpstr>
      <vt:lpstr>column2</vt:lpstr>
      <vt:lpstr>column3</vt:lpstr>
      <vt:lpstr>column4</vt:lpstr>
      <vt:lpstr>column5</vt:lpstr>
      <vt:lpstr>column6</vt:lpstr>
      <vt:lpstr>column7</vt:lpstr>
      <vt:lpstr>column8</vt:lpstr>
      <vt:lpstr>column9</vt:lpstr>
      <vt:lpstr>eight</vt:lpstr>
      <vt:lpstr>five</vt:lpstr>
      <vt:lpstr>four</vt:lpstr>
      <vt:lpstr>line1</vt:lpstr>
      <vt:lpstr>line2</vt:lpstr>
      <vt:lpstr>line3</vt:lpstr>
      <vt:lpstr>nine</vt:lpstr>
      <vt:lpstr>one</vt:lpstr>
      <vt:lpstr>seven</vt:lpstr>
      <vt:lpstr>six</vt:lpstr>
      <vt:lpstr>three</vt:lpstr>
      <vt:lpstr>two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</dc:creator>
  <cp:lastModifiedBy>jak</cp:lastModifiedBy>
  <dcterms:created xsi:type="dcterms:W3CDTF">2014-04-09T06:53:05Z</dcterms:created>
  <dcterms:modified xsi:type="dcterms:W3CDTF">2014-04-10T06:53:44Z</dcterms:modified>
</cp:coreProperties>
</file>